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ayes\Desktop\School Documents\Compliance\Epi-center submissions\"/>
    </mc:Choice>
  </mc:AlternateContent>
  <bookViews>
    <workbookView xWindow="0" yWindow="0" windowWidth="25200" windowHeight="11850"/>
  </bookViews>
  <sheets>
    <sheet name="Form" sheetId="1" r:id="rId1"/>
  </sheets>
  <definedNames>
    <definedName name="_xlnm.Print_Area" localSheetId="0">Form!$A$1:$H$30</definedName>
    <definedName name="TitleRegion1.a6.h18.1">Form!$A$6</definedName>
    <definedName name="TitleRegion2.a19.b26.1">Form!$A$19</definedName>
    <definedName name="TitleRegion3.d19.h26.1">Form!$D$19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G25" i="1"/>
  <c r="B23" i="1"/>
  <c r="G18" i="1"/>
  <c r="F18" i="1"/>
  <c r="C18" i="1"/>
  <c r="H17" i="1"/>
  <c r="E17" i="1"/>
  <c r="H16" i="1"/>
  <c r="E16" i="1"/>
  <c r="H15" i="1"/>
  <c r="E15" i="1"/>
  <c r="H13" i="1"/>
  <c r="E13" i="1"/>
  <c r="H12" i="1"/>
  <c r="E12" i="1"/>
  <c r="H11" i="1"/>
  <c r="E11" i="1"/>
  <c r="H10" i="1"/>
  <c r="E10" i="1"/>
  <c r="H9" i="1"/>
  <c r="E9" i="1"/>
  <c r="D8" i="1"/>
  <c r="D18" i="1" s="1"/>
  <c r="G24" i="1" s="1"/>
  <c r="G26" i="1" s="1"/>
  <c r="C8" i="1"/>
  <c r="B8" i="1"/>
  <c r="B18" i="1" s="1"/>
  <c r="E7" i="1"/>
  <c r="H7" i="1" s="1"/>
  <c r="E8" i="1" l="1"/>
  <c r="H8" i="1" s="1"/>
  <c r="H18" i="1" s="1"/>
  <c r="E18" i="1" l="1"/>
</calcChain>
</file>

<file path=xl/sharedStrings.xml><?xml version="1.0" encoding="utf-8"?>
<sst xmlns="http://schemas.openxmlformats.org/spreadsheetml/2006/main" count="71" uniqueCount="50">
  <si>
    <t>Division of School Finance</t>
  </si>
  <si>
    <t>District Revenues and Expenditures
Budget for Fiscal Year (FY) 2018 and FY 2019</t>
  </si>
  <si>
    <t>ED-00110-41</t>
  </si>
  <si>
    <t>1500 Highway 36 West</t>
  </si>
  <si>
    <t>Roseville, MN 55113-4266</t>
  </si>
  <si>
    <r>
      <rPr>
        <b/>
        <sz val="11"/>
        <color theme="1"/>
        <rFont val="Calibri"/>
        <family val="2"/>
        <scheme val="minor"/>
      </rPr>
      <t>General Information:</t>
    </r>
    <r>
      <rPr>
        <sz val="11"/>
        <color theme="1"/>
        <rFont val="Calibri"/>
        <family val="2"/>
        <scheme val="minor"/>
      </rPr>
      <t xml:space="preserve"> Minnesota Statutes, section 123B.10, requires that every school board shall publish the subject data of this report.</t>
    </r>
  </si>
  <si>
    <t>District Name:</t>
  </si>
  <si>
    <t>Best Academy (including Harvest Preparatory School)</t>
  </si>
  <si>
    <t>District Number:</t>
  </si>
  <si>
    <t>4192-07</t>
  </si>
  <si>
    <t>Fund</t>
  </si>
  <si>
    <t>FY 2018 Beginning Fund Balances</t>
  </si>
  <si>
    <t>FY 2018 Actual Revenues and Transfers In</t>
  </si>
  <si>
    <t>FY 2018 Actual Expenditures and Transfers Out</t>
  </si>
  <si>
    <t>June 30, 2018 Actual Fund Balances</t>
  </si>
  <si>
    <t>FY 2019 Budget Revenues and Transfers In</t>
  </si>
  <si>
    <t>FY 2019 Budget Expenditures and Transfers Out</t>
  </si>
  <si>
    <t>June 30, 2019 Projected Fund Balances</t>
  </si>
  <si>
    <t>General Fund/Restricted</t>
  </si>
  <si>
    <t>General Fund/Other</t>
  </si>
  <si>
    <t>Food Service Fund</t>
  </si>
  <si>
    <t>Community Service Fund</t>
  </si>
  <si>
    <t>Building Construction Fund</t>
  </si>
  <si>
    <t>Debt Service Fund</t>
  </si>
  <si>
    <t>Trust Fund</t>
  </si>
  <si>
    <t>Internal Service Fund</t>
  </si>
  <si>
    <t xml:space="preserve"> </t>
  </si>
  <si>
    <t>*OPEB Revocable Trust Fund</t>
  </si>
  <si>
    <t>*OPEB Irrevocable Trust Fund</t>
  </si>
  <si>
    <t>*OPEB Debt Service Fund</t>
  </si>
  <si>
    <t>Total - All Funds</t>
  </si>
  <si>
    <t>Long-Term Debt</t>
  </si>
  <si>
    <t>no data</t>
  </si>
  <si>
    <t>Current Statutory Operating Debt per Minnesota Statutes, section 123B.81</t>
  </si>
  <si>
    <t>Outstanding July 1, 2017</t>
  </si>
  <si>
    <t>Amount of General Fund Deficit, if any, in excess of 2.5% of expenditures 06/30/2018</t>
  </si>
  <si>
    <t>Plus: New Issues</t>
  </si>
  <si>
    <t>Less: Redemeed Issues</t>
  </si>
  <si>
    <t>Cost per student - Average Daily Membership (ADM) 06/30/2018</t>
  </si>
  <si>
    <t>Outstanding June 30, 2018</t>
  </si>
  <si>
    <t>Short-Term Debt</t>
  </si>
  <si>
    <t>Total Operating Expenditures</t>
  </si>
  <si>
    <t>Certificates of Indebtedness</t>
  </si>
  <si>
    <t>FY 2018 Total ADM Served + Tuitioned Out ADM + Adjusted Extended ADM</t>
  </si>
  <si>
    <t>Other Short-Term Indebtedness</t>
  </si>
  <si>
    <t>FY 2018 Operating Cost per ADM</t>
  </si>
  <si>
    <t>The complete budget may be inspected upon request to the superintendent.</t>
  </si>
  <si>
    <t>Comments:</t>
  </si>
  <si>
    <t>*Other Post-Employment Benefits (OPEB)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</si>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</sst>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theme="4"/>
      </bottom>
      <diagonal/>
    </border>
    <border>
      <left/>
      <right style="thin">
        <color auto="1"/>
      </right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2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2" applyBorder="1" applyAlignment="1">
      <alignment horizontal="center" vertical="center" wrapText="1"/>
    </xf>
    <xf numFmtId="0" fontId="2" fillId="0" borderId="10" xfId="2" applyBorder="1" applyAlignment="1">
      <alignment horizontal="center" vertical="center" wrapText="1"/>
    </xf>
    <xf numFmtId="0" fontId="2" fillId="0" borderId="11" xfId="2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>
      <alignment horizontal="left" vertical="center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3" xfId="0" applyFont="1" applyBorder="1" applyAlignment="1"/>
    <xf numFmtId="42" fontId="5" fillId="0" borderId="16" xfId="0" applyNumberFormat="1" applyFont="1" applyFill="1" applyBorder="1" applyAlignment="1" applyProtection="1">
      <protection locked="0"/>
    </xf>
    <xf numFmtId="42" fontId="5" fillId="2" borderId="16" xfId="0" applyNumberFormat="1" applyFont="1" applyFill="1" applyBorder="1" applyAlignment="1" applyProtection="1"/>
    <xf numFmtId="42" fontId="5" fillId="0" borderId="16" xfId="0" applyNumberFormat="1" applyFont="1" applyBorder="1" applyAlignment="1" applyProtection="1">
      <protection locked="0"/>
    </xf>
    <xf numFmtId="42" fontId="5" fillId="0" borderId="16" xfId="0" applyNumberFormat="1" applyFont="1" applyBorder="1" applyAlignment="1" applyProtection="1">
      <alignment horizontal="left"/>
      <protection locked="0"/>
    </xf>
    <xf numFmtId="42" fontId="5" fillId="3" borderId="16" xfId="0" applyNumberFormat="1" applyFont="1" applyFill="1" applyBorder="1" applyAlignment="1" applyProtection="1"/>
    <xf numFmtId="42" fontId="5" fillId="0" borderId="16" xfId="0" applyNumberFormat="1" applyFont="1" applyFill="1" applyBorder="1" applyAlignment="1" applyProtection="1"/>
    <xf numFmtId="0" fontId="0" fillId="0" borderId="17" xfId="0" applyFont="1" applyBorder="1" applyAlignment="1"/>
    <xf numFmtId="42" fontId="5" fillId="0" borderId="6" xfId="0" applyNumberFormat="1" applyFont="1" applyBorder="1" applyAlignment="1" applyProtection="1">
      <protection locked="0"/>
    </xf>
    <xf numFmtId="0" fontId="3" fillId="0" borderId="18" xfId="0" applyFont="1" applyBorder="1" applyAlignment="1">
      <alignment horizontal="center"/>
    </xf>
    <xf numFmtId="42" fontId="5" fillId="2" borderId="19" xfId="0" applyNumberFormat="1" applyFont="1" applyFill="1" applyBorder="1" applyAlignment="1" applyProtection="1">
      <alignment horizontal="left"/>
    </xf>
    <xf numFmtId="42" fontId="5" fillId="2" borderId="19" xfId="0" applyNumberFormat="1" applyFont="1" applyFill="1" applyBorder="1" applyAlignment="1" applyProtection="1"/>
    <xf numFmtId="0" fontId="7" fillId="0" borderId="20" xfId="0" applyFont="1" applyBorder="1" applyAlignment="1">
      <alignment horizontal="center"/>
    </xf>
    <xf numFmtId="42" fontId="8" fillId="0" borderId="16" xfId="0" applyNumberFormat="1" applyFont="1" applyBorder="1" applyAlignment="1" applyProtection="1">
      <alignment horizontal="left"/>
      <protection locked="0"/>
    </xf>
    <xf numFmtId="0" fontId="9" fillId="3" borderId="6" xfId="0" applyFont="1" applyFill="1" applyBorder="1" applyProtection="1">
      <protection locked="0"/>
    </xf>
    <xf numFmtId="0" fontId="3" fillId="0" borderId="21" xfId="0" applyFont="1" applyBorder="1" applyAlignment="1" applyProtection="1">
      <alignment horizontal="centerContinuous" wrapText="1"/>
      <protection locked="0"/>
    </xf>
    <xf numFmtId="0" fontId="0" fillId="0" borderId="21" xfId="0" applyBorder="1" applyAlignment="1" applyProtection="1">
      <alignment horizontal="centerContinuous" wrapText="1"/>
      <protection locked="0"/>
    </xf>
    <xf numFmtId="0" fontId="9" fillId="3" borderId="13" xfId="0" applyFont="1" applyFill="1" applyBorder="1" applyAlignment="1" applyProtection="1">
      <protection locked="0"/>
    </xf>
    <xf numFmtId="0" fontId="9" fillId="3" borderId="15" xfId="0" applyFont="1" applyFill="1" applyBorder="1" applyAlignment="1" applyProtection="1">
      <protection locked="0"/>
    </xf>
    <xf numFmtId="0" fontId="0" fillId="0" borderId="22" xfId="0" applyFont="1" applyBorder="1" applyAlignment="1"/>
    <xf numFmtId="42" fontId="5" fillId="0" borderId="16" xfId="0" applyNumberFormat="1" applyFont="1" applyBorder="1" applyAlignment="1" applyProtection="1">
      <alignment horizontal="center"/>
      <protection locked="0"/>
    </xf>
    <xf numFmtId="0" fontId="9" fillId="3" borderId="8" xfId="0" applyFont="1" applyFill="1" applyBorder="1" applyProtection="1">
      <protection locked="0"/>
    </xf>
    <xf numFmtId="0" fontId="0" fillId="0" borderId="12" xfId="0" applyFont="1" applyBorder="1" applyAlignment="1" applyProtection="1">
      <alignment horizontal="centerContinuous" wrapText="1"/>
      <protection locked="0"/>
    </xf>
    <xf numFmtId="44" fontId="0" fillId="0" borderId="2" xfId="0" applyNumberFormat="1" applyBorder="1" applyAlignment="1" applyProtection="1">
      <alignment horizontal="center" vertical="center"/>
      <protection locked="0"/>
    </xf>
    <xf numFmtId="44" fontId="0" fillId="0" borderId="23" xfId="0" applyNumberForma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44" fontId="0" fillId="0" borderId="9" xfId="0" applyNumberFormat="1" applyBorder="1" applyAlignment="1" applyProtection="1">
      <alignment horizontal="center" vertical="center"/>
      <protection locked="0"/>
    </xf>
    <xf numFmtId="44" fontId="0" fillId="0" borderId="11" xfId="0" applyNumberForma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Continuous" wrapText="1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23" xfId="0" applyFont="1" applyFill="1" applyBorder="1" applyAlignment="1" applyProtection="1">
      <alignment vertical="center"/>
      <protection locked="0"/>
    </xf>
    <xf numFmtId="42" fontId="0" fillId="2" borderId="16" xfId="0" applyNumberFormat="1" applyFill="1" applyBorder="1" applyAlignment="1" applyProtection="1">
      <alignment vertical="center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center"/>
    </xf>
    <xf numFmtId="0" fontId="10" fillId="0" borderId="6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Continuous"/>
      <protection locked="0"/>
    </xf>
    <xf numFmtId="44" fontId="0" fillId="0" borderId="13" xfId="0" applyNumberFormat="1" applyFill="1" applyBorder="1" applyAlignment="1" applyProtection="1">
      <alignment horizontal="center" vertical="center"/>
      <protection locked="0"/>
    </xf>
    <xf numFmtId="44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vertical="center"/>
    </xf>
    <xf numFmtId="44" fontId="5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Continuous" wrapText="1"/>
      <protection locked="0"/>
    </xf>
    <xf numFmtId="0" fontId="0" fillId="0" borderId="14" xfId="0" applyBorder="1" applyAlignment="1" applyProtection="1">
      <alignment horizontal="centerContinuous" wrapText="1"/>
      <protection locked="0"/>
    </xf>
    <xf numFmtId="0" fontId="0" fillId="0" borderId="15" xfId="0" applyBorder="1" applyAlignment="1" applyProtection="1">
      <alignment horizontal="centerContinuous" wrapText="1"/>
      <protection locked="0"/>
    </xf>
    <xf numFmtId="43" fontId="0" fillId="0" borderId="13" xfId="1" applyFont="1" applyBorder="1" applyAlignment="1" applyProtection="1">
      <alignment horizontal="center" vertical="center"/>
      <protection locked="0"/>
    </xf>
    <xf numFmtId="43" fontId="0" fillId="0" borderId="15" xfId="1" applyFont="1" applyBorder="1" applyAlignment="1" applyProtection="1">
      <alignment horizontal="center" vertical="center"/>
      <protection locked="0"/>
    </xf>
    <xf numFmtId="44" fontId="5" fillId="0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Continuous"/>
      <protection locked="0"/>
    </xf>
    <xf numFmtId="44" fontId="0" fillId="2" borderId="13" xfId="0" applyNumberFormat="1" applyFill="1" applyBorder="1" applyAlignment="1" applyProtection="1">
      <alignment horizontal="center" vertical="center"/>
    </xf>
    <xf numFmtId="44" fontId="0" fillId="2" borderId="15" xfId="0" applyNumberFormat="1" applyFill="1" applyBorder="1" applyAlignment="1" applyProtection="1">
      <alignment horizontal="center" vertical="center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23" xfId="0" applyFill="1" applyBorder="1" applyAlignment="1"/>
    <xf numFmtId="0" fontId="0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26" xfId="0" applyFont="1" applyFill="1" applyBorder="1" applyAlignment="1" applyProtection="1">
      <alignment horizontal="center" vertical="top" wrapText="1"/>
      <protection locked="0"/>
    </xf>
    <xf numFmtId="0" fontId="0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0" xfId="0" applyFont="1" applyFill="1" applyBorder="1" applyAlignment="1" applyProtection="1">
      <alignment horizontal="center" vertical="top" wrapText="1"/>
      <protection locked="0"/>
    </xf>
    <xf numFmtId="0" fontId="0" fillId="2" borderId="1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8" fillId="0" borderId="0" xfId="0" applyFont="1"/>
  </cellXfs>
  <cellStyles count="3">
    <cellStyle name="Comma" xfId="1" builtinId="3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425536</xdr:colOff>
      <xdr:row>0</xdr:row>
      <xdr:rowOff>0</xdr:rowOff>
    </xdr:from>
    <xdr:to>
      <xdr:col>0</xdr:col>
      <xdr:colOff>1269915</xdr:colOff>
      <xdr:row>2</xdr:row>
      <xdr:rowOff>176609</xdr:rowOff>
    </xdr:to>
    <xdr:pic>
      <xdr:nvPicPr>
        <xdr:cNvPr id="2" name="Picture 1" descr="Minnesota Department of Educatio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536" y="0"/>
          <a:ext cx="844379" cy="557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A4" sqref="A4"/>
    </sheetView>
  </sheetViews>
  <sheetFormatPr defaultColWidth="0" defaultRowHeight="15" customHeight="1" zeroHeight="1" x14ac:dyDescent="0.25"/>
  <cols>
    <col min="1" max="1" width="28.7109375" customWidth="1"/>
    <col min="2" max="8" width="18.7109375" customWidth="1"/>
    <col min="9" max="16384" width="9.140625" hidden="1"/>
  </cols>
  <sheetData>
    <row r="1" spans="1:8" ht="15" customHeight="1" thickBot="1" x14ac:dyDescent="0.3">
      <c r="A1" s="1"/>
      <c r="B1" s="1" t="s">
        <v>0</v>
      </c>
      <c r="C1" s="2"/>
      <c r="D1" s="3" t="s">
        <v>1</v>
      </c>
      <c r="E1" s="4"/>
      <c r="F1" s="4"/>
      <c r="G1" s="5"/>
      <c r="H1" s="6" t="s">
        <v>2</v>
      </c>
    </row>
    <row r="2" spans="1:8" ht="15" customHeight="1" thickTop="1" thickBot="1" x14ac:dyDescent="0.3">
      <c r="A2" s="7"/>
      <c r="B2" s="7" t="s">
        <v>3</v>
      </c>
      <c r="C2" s="8"/>
      <c r="D2" s="3"/>
      <c r="E2" s="4"/>
      <c r="F2" s="4"/>
      <c r="G2" s="5"/>
      <c r="H2" s="9"/>
    </row>
    <row r="3" spans="1:8" ht="15" customHeight="1" thickTop="1" x14ac:dyDescent="0.25">
      <c r="A3" s="10"/>
      <c r="B3" s="10" t="s">
        <v>4</v>
      </c>
      <c r="C3" s="11"/>
      <c r="D3" s="12"/>
      <c r="E3" s="13"/>
      <c r="F3" s="13"/>
      <c r="G3" s="14"/>
      <c r="H3" s="15"/>
    </row>
    <row r="4" spans="1:8" ht="15" customHeight="1" x14ac:dyDescent="0.25">
      <c r="A4" s="16" t="s">
        <v>5</v>
      </c>
      <c r="B4" s="17"/>
      <c r="C4" s="18"/>
      <c r="D4" s="19"/>
      <c r="E4" s="19"/>
      <c r="F4" s="19"/>
      <c r="G4" s="19"/>
      <c r="H4" s="20"/>
    </row>
    <row r="5" spans="1:8" ht="15" customHeight="1" x14ac:dyDescent="0.25">
      <c r="A5" s="21" t="s">
        <v>6</v>
      </c>
      <c r="B5" s="22" t="s">
        <v>7</v>
      </c>
      <c r="C5" s="22"/>
      <c r="D5" s="22"/>
      <c r="E5" s="22"/>
      <c r="F5" s="23"/>
      <c r="G5" s="24" t="s">
        <v>8</v>
      </c>
      <c r="H5" s="25" t="s">
        <v>9</v>
      </c>
    </row>
    <row r="6" spans="1:8" ht="48.75" customHeight="1" x14ac:dyDescent="0.25">
      <c r="A6" s="26" t="s">
        <v>10</v>
      </c>
      <c r="B6" s="27" t="s">
        <v>11</v>
      </c>
      <c r="C6" s="27" t="s">
        <v>12</v>
      </c>
      <c r="D6" s="27" t="s">
        <v>13</v>
      </c>
      <c r="E6" s="27" t="s">
        <v>14</v>
      </c>
      <c r="F6" s="27" t="s">
        <v>15</v>
      </c>
      <c r="G6" s="27" t="s">
        <v>16</v>
      </c>
      <c r="H6" s="27" t="s">
        <v>17</v>
      </c>
    </row>
    <row r="7" spans="1:8" ht="16.5" customHeight="1" x14ac:dyDescent="0.25">
      <c r="A7" s="28" t="s">
        <v>18</v>
      </c>
      <c r="B7" s="29">
        <v>18000</v>
      </c>
      <c r="C7" s="29">
        <v>0</v>
      </c>
      <c r="D7" s="29">
        <v>0</v>
      </c>
      <c r="E7" s="30">
        <f>SUM(B7+C7-D7)</f>
        <v>18000</v>
      </c>
      <c r="F7" s="31">
        <v>0</v>
      </c>
      <c r="G7" s="31">
        <v>0</v>
      </c>
      <c r="H7" s="30">
        <f>SUM(E7+F7-G7)</f>
        <v>18000</v>
      </c>
    </row>
    <row r="8" spans="1:8" ht="16.5" customHeight="1" x14ac:dyDescent="0.25">
      <c r="A8" s="28" t="s">
        <v>19</v>
      </c>
      <c r="B8" s="29">
        <f>804978.67+255910.25</f>
        <v>1060888.92</v>
      </c>
      <c r="C8" s="29">
        <f>10239286.35+4741355.42</f>
        <v>14980641.77</v>
      </c>
      <c r="D8" s="29">
        <f>10149702.7+4569599.23</f>
        <v>14719301.93</v>
      </c>
      <c r="E8" s="30">
        <f t="shared" ref="E8:E17" si="0">SUM(B8+C8-D8)</f>
        <v>1322228.7599999998</v>
      </c>
      <c r="F8" s="31">
        <v>14024805</v>
      </c>
      <c r="G8" s="31">
        <v>13976369</v>
      </c>
      <c r="H8" s="30">
        <f t="shared" ref="H8:H17" si="1">SUM(E8+F8-G8)</f>
        <v>1370664.7599999998</v>
      </c>
    </row>
    <row r="9" spans="1:8" ht="16.5" customHeight="1" x14ac:dyDescent="0.25">
      <c r="A9" s="28" t="s">
        <v>20</v>
      </c>
      <c r="B9" s="32">
        <v>0</v>
      </c>
      <c r="C9" s="31">
        <v>0</v>
      </c>
      <c r="D9" s="31">
        <v>0</v>
      </c>
      <c r="E9" s="30">
        <f t="shared" si="0"/>
        <v>0</v>
      </c>
      <c r="F9" s="31">
        <v>0</v>
      </c>
      <c r="G9" s="31">
        <v>0</v>
      </c>
      <c r="H9" s="30">
        <f t="shared" si="1"/>
        <v>0</v>
      </c>
    </row>
    <row r="10" spans="1:8" ht="16.5" customHeight="1" x14ac:dyDescent="0.25">
      <c r="A10" s="28" t="s">
        <v>21</v>
      </c>
      <c r="B10" s="32">
        <v>0</v>
      </c>
      <c r="C10" s="31">
        <v>0</v>
      </c>
      <c r="D10" s="31">
        <v>0</v>
      </c>
      <c r="E10" s="30">
        <f t="shared" si="0"/>
        <v>0</v>
      </c>
      <c r="F10" s="31">
        <v>0</v>
      </c>
      <c r="G10" s="31">
        <v>0</v>
      </c>
      <c r="H10" s="30">
        <f t="shared" si="1"/>
        <v>0</v>
      </c>
    </row>
    <row r="11" spans="1:8" ht="16.5" customHeight="1" x14ac:dyDescent="0.25">
      <c r="A11" s="28" t="s">
        <v>22</v>
      </c>
      <c r="B11" s="32">
        <v>0</v>
      </c>
      <c r="C11" s="31">
        <v>0</v>
      </c>
      <c r="D11" s="31">
        <v>0</v>
      </c>
      <c r="E11" s="30">
        <f t="shared" si="0"/>
        <v>0</v>
      </c>
      <c r="F11" s="31">
        <v>0</v>
      </c>
      <c r="G11" s="31">
        <v>0</v>
      </c>
      <c r="H11" s="30">
        <f t="shared" si="1"/>
        <v>0</v>
      </c>
    </row>
    <row r="12" spans="1:8" ht="16.5" customHeight="1" x14ac:dyDescent="0.25">
      <c r="A12" s="28" t="s">
        <v>23</v>
      </c>
      <c r="B12" s="32">
        <v>0</v>
      </c>
      <c r="C12" s="31">
        <v>0</v>
      </c>
      <c r="D12" s="31">
        <v>0</v>
      </c>
      <c r="E12" s="30">
        <f t="shared" si="0"/>
        <v>0</v>
      </c>
      <c r="F12" s="31">
        <v>0</v>
      </c>
      <c r="G12" s="31">
        <v>0</v>
      </c>
      <c r="H12" s="30">
        <f t="shared" si="1"/>
        <v>0</v>
      </c>
    </row>
    <row r="13" spans="1:8" ht="16.5" customHeight="1" x14ac:dyDescent="0.25">
      <c r="A13" s="28" t="s">
        <v>24</v>
      </c>
      <c r="B13" s="32">
        <v>0</v>
      </c>
      <c r="C13" s="31">
        <v>0</v>
      </c>
      <c r="D13" s="31">
        <v>0</v>
      </c>
      <c r="E13" s="30">
        <f t="shared" si="0"/>
        <v>0</v>
      </c>
      <c r="F13" s="31">
        <v>0</v>
      </c>
      <c r="G13" s="31">
        <v>0</v>
      </c>
      <c r="H13" s="30">
        <f t="shared" si="1"/>
        <v>0</v>
      </c>
    </row>
    <row r="14" spans="1:8" ht="16.5" customHeight="1" x14ac:dyDescent="0.25">
      <c r="A14" s="28" t="s">
        <v>25</v>
      </c>
      <c r="B14" s="32">
        <v>0</v>
      </c>
      <c r="C14" s="33" t="s">
        <v>26</v>
      </c>
      <c r="D14" s="33"/>
      <c r="E14" s="29">
        <v>0</v>
      </c>
      <c r="F14" s="33"/>
      <c r="G14" s="33"/>
      <c r="H14" s="34">
        <v>0</v>
      </c>
    </row>
    <row r="15" spans="1:8" ht="16.5" customHeight="1" x14ac:dyDescent="0.25">
      <c r="A15" s="28" t="s">
        <v>27</v>
      </c>
      <c r="B15" s="32">
        <v>0</v>
      </c>
      <c r="C15" s="31">
        <v>0</v>
      </c>
      <c r="D15" s="31">
        <v>0</v>
      </c>
      <c r="E15" s="30">
        <f t="shared" si="0"/>
        <v>0</v>
      </c>
      <c r="F15" s="31">
        <v>0</v>
      </c>
      <c r="G15" s="31">
        <v>0</v>
      </c>
      <c r="H15" s="30">
        <f t="shared" si="1"/>
        <v>0</v>
      </c>
    </row>
    <row r="16" spans="1:8" ht="16.5" customHeight="1" x14ac:dyDescent="0.25">
      <c r="A16" s="28" t="s">
        <v>28</v>
      </c>
      <c r="B16" s="32">
        <v>0</v>
      </c>
      <c r="C16" s="31">
        <v>0</v>
      </c>
      <c r="D16" s="31">
        <v>0</v>
      </c>
      <c r="E16" s="30">
        <f t="shared" si="0"/>
        <v>0</v>
      </c>
      <c r="F16" s="31">
        <v>0</v>
      </c>
      <c r="G16" s="31">
        <v>0</v>
      </c>
      <c r="H16" s="30">
        <f t="shared" si="1"/>
        <v>0</v>
      </c>
    </row>
    <row r="17" spans="1:8" ht="16.5" customHeight="1" thickBot="1" x14ac:dyDescent="0.3">
      <c r="A17" s="35" t="s">
        <v>29</v>
      </c>
      <c r="B17" s="32">
        <v>0</v>
      </c>
      <c r="C17" s="36">
        <v>0</v>
      </c>
      <c r="D17" s="36">
        <v>0</v>
      </c>
      <c r="E17" s="30">
        <f t="shared" si="0"/>
        <v>0</v>
      </c>
      <c r="F17" s="36">
        <v>0</v>
      </c>
      <c r="G17" s="36">
        <v>0</v>
      </c>
      <c r="H17" s="30">
        <f t="shared" si="1"/>
        <v>0</v>
      </c>
    </row>
    <row r="18" spans="1:8" ht="16.5" customHeight="1" x14ac:dyDescent="0.25">
      <c r="A18" s="37" t="s">
        <v>30</v>
      </c>
      <c r="B18" s="38">
        <f>SUM(B7:B17)</f>
        <v>1078888.92</v>
      </c>
      <c r="C18" s="39">
        <f t="shared" ref="C18:H18" si="2">SUM(C7:C17)</f>
        <v>14980641.77</v>
      </c>
      <c r="D18" s="39">
        <f t="shared" si="2"/>
        <v>14719301.93</v>
      </c>
      <c r="E18" s="39">
        <f t="shared" si="2"/>
        <v>1340228.7599999998</v>
      </c>
      <c r="F18" s="39">
        <f t="shared" si="2"/>
        <v>14024805</v>
      </c>
      <c r="G18" s="39">
        <f t="shared" si="2"/>
        <v>13976369</v>
      </c>
      <c r="H18" s="39">
        <f t="shared" si="2"/>
        <v>1388664.7599999998</v>
      </c>
    </row>
    <row r="19" spans="1:8" ht="30" customHeight="1" thickBot="1" x14ac:dyDescent="0.3">
      <c r="A19" s="40" t="s">
        <v>31</v>
      </c>
      <c r="B19" s="41" t="s">
        <v>32</v>
      </c>
      <c r="C19" s="42" t="s">
        <v>32</v>
      </c>
      <c r="D19" s="43" t="s">
        <v>33</v>
      </c>
      <c r="E19" s="44"/>
      <c r="F19" s="44"/>
      <c r="G19" s="45" t="s">
        <v>32</v>
      </c>
      <c r="H19" s="46" t="s">
        <v>32</v>
      </c>
    </row>
    <row r="20" spans="1:8" ht="29.25" customHeight="1" thickTop="1" x14ac:dyDescent="0.25">
      <c r="A20" s="47" t="s">
        <v>34</v>
      </c>
      <c r="B20" s="48">
        <v>0</v>
      </c>
      <c r="C20" s="49" t="s">
        <v>32</v>
      </c>
      <c r="D20" s="50" t="s">
        <v>35</v>
      </c>
      <c r="E20" s="50"/>
      <c r="F20" s="50"/>
      <c r="G20" s="51">
        <v>0</v>
      </c>
      <c r="H20" s="52"/>
    </row>
    <row r="21" spans="1:8" ht="19.5" customHeight="1" x14ac:dyDescent="0.25">
      <c r="A21" s="28" t="s">
        <v>36</v>
      </c>
      <c r="B21" s="48">
        <v>0</v>
      </c>
      <c r="C21" s="49" t="s">
        <v>32</v>
      </c>
      <c r="D21" s="53" t="s">
        <v>32</v>
      </c>
      <c r="E21" s="54" t="s">
        <v>32</v>
      </c>
      <c r="F21" s="55" t="s">
        <v>32</v>
      </c>
      <c r="G21" s="56"/>
      <c r="H21" s="57"/>
    </row>
    <row r="22" spans="1:8" ht="30.75" customHeight="1" x14ac:dyDescent="0.25">
      <c r="A22" s="28" t="s">
        <v>37</v>
      </c>
      <c r="B22" s="48">
        <v>0</v>
      </c>
      <c r="C22" s="49" t="s">
        <v>32</v>
      </c>
      <c r="D22" s="58" t="s">
        <v>38</v>
      </c>
      <c r="E22" s="58"/>
      <c r="F22" s="58"/>
      <c r="G22" s="59" t="s">
        <v>32</v>
      </c>
      <c r="H22" s="60" t="s">
        <v>32</v>
      </c>
    </row>
    <row r="23" spans="1:8" ht="15" customHeight="1" thickBot="1" x14ac:dyDescent="0.3">
      <c r="A23" s="28" t="s">
        <v>39</v>
      </c>
      <c r="B23" s="61">
        <f>SUM(B20+B21-B22)</f>
        <v>0</v>
      </c>
      <c r="C23" s="49" t="s">
        <v>32</v>
      </c>
      <c r="D23" s="62" t="s">
        <v>32</v>
      </c>
      <c r="E23" s="63" t="s">
        <v>32</v>
      </c>
      <c r="F23" s="64" t="s">
        <v>32</v>
      </c>
      <c r="G23" s="65" t="s">
        <v>32</v>
      </c>
      <c r="H23" s="66" t="s">
        <v>32</v>
      </c>
    </row>
    <row r="24" spans="1:8" ht="20.25" customHeight="1" thickTop="1" thickBot="1" x14ac:dyDescent="0.3">
      <c r="A24" s="67" t="s">
        <v>40</v>
      </c>
      <c r="B24" s="68" t="s">
        <v>32</v>
      </c>
      <c r="C24" s="49" t="s">
        <v>32</v>
      </c>
      <c r="D24" s="69" t="s">
        <v>41</v>
      </c>
      <c r="E24" s="69"/>
      <c r="F24" s="69"/>
      <c r="G24" s="70">
        <f>D18</f>
        <v>14719301.93</v>
      </c>
      <c r="H24" s="71"/>
    </row>
    <row r="25" spans="1:8" ht="28.5" customHeight="1" thickTop="1" x14ac:dyDescent="0.25">
      <c r="A25" s="72" t="s">
        <v>42</v>
      </c>
      <c r="B25" s="73">
        <v>0</v>
      </c>
      <c r="C25" s="49" t="s">
        <v>32</v>
      </c>
      <c r="D25" s="74" t="s">
        <v>43</v>
      </c>
      <c r="E25" s="75"/>
      <c r="F25" s="76"/>
      <c r="G25" s="77">
        <f>549.45+235.42</f>
        <v>784.87</v>
      </c>
      <c r="H25" s="78"/>
    </row>
    <row r="26" spans="1:8" ht="15" customHeight="1" x14ac:dyDescent="0.25">
      <c r="A26" s="28" t="s">
        <v>44</v>
      </c>
      <c r="B26" s="79">
        <f>525214+390000</f>
        <v>915214</v>
      </c>
      <c r="C26" s="49" t="s">
        <v>32</v>
      </c>
      <c r="D26" s="80" t="s">
        <v>45</v>
      </c>
      <c r="E26" s="80"/>
      <c r="F26" s="80"/>
      <c r="G26" s="81">
        <f>IF(AND(G24&gt;0, G25&gt;0), G24/G25,"")</f>
        <v>18753.808821843108</v>
      </c>
      <c r="H26" s="82"/>
    </row>
    <row r="27" spans="1:8" ht="15" customHeight="1" x14ac:dyDescent="0.25">
      <c r="A27" s="83" t="s">
        <v>46</v>
      </c>
      <c r="B27" s="84"/>
      <c r="C27" s="85"/>
      <c r="D27" s="84"/>
      <c r="E27" s="84"/>
      <c r="F27" s="84"/>
      <c r="G27" s="84"/>
      <c r="H27" s="86"/>
    </row>
    <row r="28" spans="1:8" ht="15" customHeight="1" x14ac:dyDescent="0.25">
      <c r="A28" s="87" t="s">
        <v>47</v>
      </c>
      <c r="B28" s="88"/>
      <c r="C28" s="88"/>
      <c r="D28" s="88"/>
      <c r="E28" s="88"/>
      <c r="F28" s="88"/>
      <c r="G28" s="88"/>
      <c r="H28" s="89"/>
    </row>
    <row r="29" spans="1:8" ht="15" customHeight="1" x14ac:dyDescent="0.25">
      <c r="A29" s="90"/>
      <c r="B29" s="91"/>
      <c r="C29" s="91"/>
      <c r="D29" s="91"/>
      <c r="E29" s="91"/>
      <c r="F29" s="91"/>
      <c r="G29" s="91"/>
      <c r="H29" s="92"/>
    </row>
    <row r="30" spans="1:8" ht="19.5" customHeight="1" x14ac:dyDescent="0.25">
      <c r="A30" s="93"/>
      <c r="B30" s="94"/>
      <c r="C30" s="94"/>
      <c r="D30" s="94"/>
      <c r="E30" s="94"/>
      <c r="F30" s="94"/>
      <c r="G30" s="94"/>
      <c r="H30" s="95"/>
    </row>
    <row r="31" spans="1:8" ht="15" customHeight="1" x14ac:dyDescent="0.25">
      <c r="A31" s="96" t="s">
        <v>48</v>
      </c>
      <c r="B31" s="97"/>
      <c r="C31" s="97"/>
      <c r="D31" s="97"/>
      <c r="E31" s="97"/>
      <c r="F31" s="97"/>
      <c r="G31" s="97"/>
      <c r="H31" s="97"/>
    </row>
    <row r="32" spans="1:8" ht="8.25" customHeight="1" x14ac:dyDescent="0.25">
      <c r="A32" s="98" t="s">
        <v>49</v>
      </c>
    </row>
    <row r="33" ht="15" hidden="1" customHeight="1" x14ac:dyDescent="0.25"/>
  </sheetData>
  <mergeCells count="13">
    <mergeCell ref="A29:H30"/>
    <mergeCell ref="B5:F5"/>
    <mergeCell ref="G20:H21"/>
    <mergeCell ref="G24:H24"/>
    <mergeCell ref="G25:H25"/>
    <mergeCell ref="G26:H26"/>
    <mergeCell ref="A27:H27"/>
    <mergeCell ref="A1:A3"/>
    <mergeCell ref="B1:C1"/>
    <mergeCell ref="D1:G3"/>
    <mergeCell ref="H1:H3"/>
    <mergeCell ref="B2:C2"/>
    <mergeCell ref="B3:C3"/>
  </mergeCells>
  <dataValidations count="62">
    <dataValidation allowBlank="1" showInputMessage="1" showErrorMessage="1" prompt="Short-Term Certificates of Indebtedness according to the General Instructions, Section C1" sqref="B25"/>
    <dataValidation allowBlank="1" showInputMessage="1" showErrorMessage="1" prompt="Redeemed Issues to the Long-Term Debt (positive amount)" sqref="B22"/>
    <dataValidation allowBlank="1" showInputMessage="1" showErrorMessage="1" prompt="New Issues added to the Long-Term Debt (positive amount)" sqref="B21"/>
    <dataValidation allowBlank="1" showInputMessage="1" showErrorMessage="1" prompt="Long-Term Debt Outstanding Beginning Balance as of July 1, 2017" sqref="B20"/>
    <dataValidation allowBlank="1" showInputMessage="1" showErrorMessage="1" prompt="Fiscal Year 2018 Beginning Fund Balance for Other Post-Employment Benefits (OPEB) Debt Service Fund" sqref="B17"/>
    <dataValidation allowBlank="1" showInputMessage="1" showErrorMessage="1" prompt="Fiscal Year 2018 Beginning Fund Balance for Other Post-Employment Benefits (OPEB) Irrevocable Trust Fund" sqref="B16"/>
    <dataValidation allowBlank="1" showInputMessage="1" showErrorMessage="1" prompt="Fiscal Year 2018 Beginning Fund Balance for Other Post-Employment Benefits (OPEB) Revocable Trust Fund" sqref="B15"/>
    <dataValidation allowBlank="1" showInputMessage="1" showErrorMessage="1" prompt="Fiscal Year 2018 Beginning Fund Balance for Internal Service Fund" sqref="B14"/>
    <dataValidation allowBlank="1" showInputMessage="1" showErrorMessage="1" prompt="Fiscal Year 2018 Beginning Fund Balance for Trust Fund" sqref="B13"/>
    <dataValidation allowBlank="1" showInputMessage="1" showErrorMessage="1" prompt="Fiscal Year 2018 Beginning Fund Balance for Debt Service Fund" sqref="B12"/>
    <dataValidation allowBlank="1" showInputMessage="1" showErrorMessage="1" prompt="Fiscal Year 2018 Beginning Fund Balance for Building Construction Fund" sqref="B11"/>
    <dataValidation allowBlank="1" showInputMessage="1" showErrorMessage="1" prompt="Fiscal Year 2018 Beginning Fund Balance for Community Service Fund" sqref="B10"/>
    <dataValidation allowBlank="1" showInputMessage="1" showErrorMessage="1" prompt="Fiscal Year 2018 Beginning Fund Balance for Food Service Fund" sqref="B9"/>
    <dataValidation allowBlank="1" showInputMessage="1" showErrorMessage="1" prompt="Fiscal Year 2018 Beginning Fund Balance for General Fund/Other" sqref="B8"/>
    <dataValidation allowBlank="1" showInputMessage="1" showErrorMessage="1" prompt="Fiscal Year 2018 Beginning Fund Balance for General Fund/Restricted" sqref="B7"/>
    <dataValidation allowBlank="1" showInputMessage="1" showErrorMessage="1" prompt="Fiscal Year 2018 Actual Revenues and Transfers In for Other Post-Employment Benefits (OPEB) Debt Service Fund" sqref="C17"/>
    <dataValidation allowBlank="1" showInputMessage="1" showErrorMessage="1" prompt="Fiscal Year 2018 Actual Revenues and Transfers In for Other Post-Employment Benefits (OPEB) Irrevocable Trust Fund" sqref="C16"/>
    <dataValidation allowBlank="1" showInputMessage="1" showErrorMessage="1" prompt="Fiscal Year 2018 Actual Revenues and Transfers In for Other Post-Employment Benefits (OPEB) Revocable Trust Fund" sqref="C15"/>
    <dataValidation allowBlank="1" showInputMessage="1" showErrorMessage="1" prompt="Fiscal Year 2018 Actual Revenues and Transfers In for Trust Fund" sqref="C13"/>
    <dataValidation allowBlank="1" showInputMessage="1" showErrorMessage="1" prompt="Fiscal Year 2018 Actual Revenues and Transfers In for Debt Service Fund" sqref="C12"/>
    <dataValidation allowBlank="1" showInputMessage="1" showErrorMessage="1" prompt="Fiscal Year 2018 Actual Revenues and Transfers In for Building Construction Fund" sqref="C11"/>
    <dataValidation allowBlank="1" showInputMessage="1" showErrorMessage="1" prompt="Fiscal Year 2018 Actual Revenues and Transfers In for Community Service Fund" sqref="C10"/>
    <dataValidation allowBlank="1" showInputMessage="1" showErrorMessage="1" prompt="Fiscal Year 2018 Actual Revenues and Transfers In for General Fund/Other" sqref="C9"/>
    <dataValidation allowBlank="1" showInputMessage="1" showErrorMessage="1" prompt="Fiscal Year 2018 Actual Revenues and Transfers In for General Fund/Restricted" sqref="C7:C8"/>
    <dataValidation allowBlank="1" showInputMessage="1" showErrorMessage="1" prompt="Fiscal Year 2018 Actual Expenditures and Transfers Out for Other Post-Employment Benefits (OPEB) Debt Service Fund" sqref="D17"/>
    <dataValidation allowBlank="1" showInputMessage="1" showErrorMessage="1" prompt="Fiscal Year 2018 Actual Expenditures and Transfers Out for Other Post-Employment Benefits (OPEB) Irrevocable Trust Fund" sqref="D16"/>
    <dataValidation allowBlank="1" showInputMessage="1" showErrorMessage="1" prompt="Fiscal Year 2018 Actual Expenditures and Transfers Out for Other Post-Employment Benefits (OPEB) Revocable Trust Fund" sqref="D15"/>
    <dataValidation allowBlank="1" showInputMessage="1" showErrorMessage="1" prompt="Fiscal Year 2018 Actual Expenditures and Transfers Out for Trust Fund" sqref="D13"/>
    <dataValidation allowBlank="1" showInputMessage="1" showErrorMessage="1" prompt="Fiscal Year 2018 Actual Expenditures and Transfers Out for Debt Service Fund" sqref="D12"/>
    <dataValidation allowBlank="1" showInputMessage="1" showErrorMessage="1" prompt="Fiscal Year 2018 Actual Expenditures and Transfers Out for Building Construction Fund" sqref="D11"/>
    <dataValidation allowBlank="1" showInputMessage="1" showErrorMessage="1" prompt="Fiscal Year 2018 Actual Expenditures and Transfers Out for Community Service Fund" sqref="D10"/>
    <dataValidation allowBlank="1" showInputMessage="1" showErrorMessage="1" prompt="Fiscal Year 2018 Actual Expenditures and Transfers Out for Food Service Fund" sqref="D9"/>
    <dataValidation allowBlank="1" showInputMessage="1" showErrorMessage="1" prompt="Fiscal Year 2018 Actual Expenditures and Transfers Out for General Fund/Other" sqref="D8"/>
    <dataValidation allowBlank="1" showInputMessage="1" showErrorMessage="1" prompt="Fiscal Year 2018 Actual Expenditures and Transfers Out for General Fund/Restricted" sqref="D7"/>
    <dataValidation allowBlank="1" showInputMessage="1" showErrorMessage="1" prompt="Estimated Fiscal Year 2019 Budget Revenues and Transfers In for Other Post-Employment Benefits (OPEB) Debt Service Fund" sqref="F17"/>
    <dataValidation allowBlank="1" showInputMessage="1" showErrorMessage="1" prompt="Estimated Fiscal Year 2019 Budget Revenues and Transfers In for Other Post-Employment Benefits (OPEB) Irrevocable Trust Fund" sqref="F16"/>
    <dataValidation allowBlank="1" showInputMessage="1" showErrorMessage="1" prompt="Estimated Fiscal Year 2019 Budget Revenues and Transfers In for Other Post-Employment Benefits (OPEB) Revocable Trust Fund" sqref="F15"/>
    <dataValidation allowBlank="1" showInputMessage="1" showErrorMessage="1" prompt="Estimated Fiscal Year 2019 Budget Revenues and Transfers In for Trust Fund" sqref="F13"/>
    <dataValidation allowBlank="1" showInputMessage="1" showErrorMessage="1" prompt="Estimated Fiscal Year 2019 Budget Revenues and Transfers In for Debt Service Fund" sqref="F12"/>
    <dataValidation allowBlank="1" showInputMessage="1" showErrorMessage="1" prompt="Estimated Fiscal Year 2019 Budget Revenues and Transfers In for Building Construction Fund" sqref="F11"/>
    <dataValidation allowBlank="1" showInputMessage="1" showErrorMessage="1" prompt="Estimated Fiscal Year 2019 Budget Revenues and Transfers In for Community Service Fund" sqref="F10"/>
    <dataValidation allowBlank="1" showInputMessage="1" showErrorMessage="1" prompt="Estimated Fiscal Year 2019 Budget Revenues and Transfers In for Food Service Fund" sqref="F9"/>
    <dataValidation allowBlank="1" showInputMessage="1" showErrorMessage="1" prompt="Estimated Fiscal Year 2019 Budget Revenues and Transfers In for General Fund/Other" sqref="F8"/>
    <dataValidation allowBlank="1" showInputMessage="1" showErrorMessage="1" prompt="Estimated Fiscal Year 2019 Budget Revenues and Transfers In for General Fund/Restricted" sqref="F7"/>
    <dataValidation allowBlank="1" showInputMessage="1" showErrorMessage="1" prompt="Estimated Fiscal Year 2019 Budget Expenditures and Transfers Out for Other Post-Employment Benefits (OPEB) Debt Service Fund" sqref="G17"/>
    <dataValidation allowBlank="1" showInputMessage="1" showErrorMessage="1" prompt="Estimated Fiscal Year 2019 Budget Expenditures and Transfers Out for Other Post-Employment Benefits (OPEB) Irrevocable Trust Fund" sqref="G16"/>
    <dataValidation allowBlank="1" showInputMessage="1" showErrorMessage="1" prompt="Estimated Fiscal Year 2019 Budget Expenditures and Transfers Out for Other Post-Employment Benefits (OPEB) Revocable Trust Fund" sqref="G15"/>
    <dataValidation allowBlank="1" showInputMessage="1" showErrorMessage="1" prompt="Estimated Fiscal Year 2019 Budget Expenditures and Transfers Out for Trust Fund" sqref="G13"/>
    <dataValidation allowBlank="1" showInputMessage="1" showErrorMessage="1" prompt="Estimated Fiscal Year 2019 Budget Expenditures and Transfers Out for Debt Service Fund" sqref="G12"/>
    <dataValidation allowBlank="1" showInputMessage="1" showErrorMessage="1" prompt="Estimated Fiscal Year 2019 Budget Expenditures and Transfers Out for Building Construction Fund" sqref="G11"/>
    <dataValidation allowBlank="1" showInputMessage="1" showErrorMessage="1" prompt="Estimated Fiscal Year 2019 Budget Expenditures and Transfers Out for Community Service Fund" sqref="G10"/>
    <dataValidation allowBlank="1" showInputMessage="1" showErrorMessage="1" prompt="Estimated Fiscal Year 2019 Budget Expenditures and Transfers Out for Food Service Fund" sqref="G9"/>
    <dataValidation allowBlank="1" showInputMessage="1" showErrorMessage="1" prompt="Estimated Fiscal Year 2019 Budget Expenditures and Transfers Out for General Fund/Other" sqref="G8"/>
    <dataValidation allowBlank="1" showInputMessage="1" showErrorMessage="1" prompt="Estimated Fiscal Year 2019 Budget Expenditures and Transfers Out for General Fund/Restricted" sqref="G7"/>
    <dataValidation allowBlank="1" showInputMessage="1" showErrorMessage="1" prompt="Internal Service Fund June 30, 2018 Actual Fund Balance" sqref="E14"/>
    <dataValidation allowBlank="1" showInputMessage="1" showErrorMessage="1" prompt="Internal Service Fund June 30, 2019 Projected Fund Balance" sqref="H14"/>
    <dataValidation allowBlank="1" showInputMessage="1" showErrorMessage="1" prompt="Comments" sqref="A29:H30"/>
    <dataValidation allowBlank="1" showInputMessage="1" showErrorMessage="1" prompt="Amount of General Fund Deficit, if any, in excess of 2.5 percent of General Fund Expenditures June 30, 2018" sqref="G20:H21"/>
    <dataValidation allowBlank="1" showInputMessage="1" showErrorMessage="1" prompt="Total Operating Expenditures according to General Instructions section E1" sqref="G24:H24"/>
    <dataValidation allowBlank="1" showInputMessage="1" showErrorMessage="1" prompt="Fiscal Year 2018 Total ADM Served plus Tuitioned Out ADM plus Adjusted Extended ADM.  According to General Instructions, section E2" sqref="G25:H25"/>
    <dataValidation allowBlank="1" showInputMessage="1" showErrorMessage="1" prompt="District Number" sqref="H5"/>
    <dataValidation allowBlank="1" showInputMessage="1" showErrorMessage="1" prompt="District Name" sqref="B5:F5"/>
  </dataValidations>
  <pageMargins left="0.3" right="0.3" top="0.5" bottom="0.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</vt:lpstr>
      <vt:lpstr>Form!Print_Area</vt:lpstr>
      <vt:lpstr>TitleRegion1.a6.h18.1</vt:lpstr>
      <vt:lpstr>TitleRegion2.a19.b26.1</vt:lpstr>
      <vt:lpstr>TitleRegion3.d19.h26.1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Hayes</dc:creator>
  <cp:lastModifiedBy>Rochelle Hayes</cp:lastModifiedBy>
  <dcterms:created xsi:type="dcterms:W3CDTF">2018-11-20T20:07:12Z</dcterms:created>
  <dcterms:modified xsi:type="dcterms:W3CDTF">2018-11-20T20:08:50Z</dcterms:modified>
</cp:coreProperties>
</file>